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295"/>
  </bookViews>
  <sheets>
    <sheet name="01" sheetId="38" r:id="rId1"/>
  </sheets>
  <definedNames>
    <definedName name="_xlnm.Print_Area" localSheetId="0">'01'!$A$1:$H$47</definedName>
  </definedNames>
  <calcPr calcId="144525"/>
</workbook>
</file>

<file path=xl/calcChain.xml><?xml version="1.0" encoding="utf-8"?>
<calcChain xmlns="http://schemas.openxmlformats.org/spreadsheetml/2006/main">
  <c r="D44" i="38" l="1"/>
  <c r="F42" i="38" l="1"/>
  <c r="G42" i="38"/>
  <c r="H42" i="38" l="1"/>
  <c r="F12" i="38" l="1"/>
  <c r="F11" i="38"/>
  <c r="H12" i="38"/>
  <c r="H11" i="38"/>
  <c r="G11" i="38"/>
  <c r="H37" i="38" l="1"/>
  <c r="G37" i="38"/>
  <c r="F37" i="38"/>
  <c r="H9" i="38" l="1"/>
  <c r="F9" i="38"/>
  <c r="H43" i="38" l="1"/>
  <c r="G43" i="38"/>
  <c r="F43" i="38"/>
  <c r="C44" i="38"/>
  <c r="H30" i="38"/>
  <c r="G30" i="38"/>
  <c r="F30" i="38"/>
  <c r="F28" i="38"/>
  <c r="H26" i="38"/>
  <c r="G26" i="38"/>
  <c r="F26" i="38"/>
  <c r="F19" i="38"/>
  <c r="H19" i="38"/>
  <c r="H28" i="38"/>
  <c r="H18" i="38"/>
  <c r="F18" i="38"/>
  <c r="H36" i="38"/>
  <c r="G36" i="38"/>
  <c r="F36" i="38"/>
  <c r="G21" i="38"/>
  <c r="G35" i="38"/>
  <c r="G28" i="38"/>
  <c r="G41" i="38"/>
  <c r="G40" i="38"/>
  <c r="G39" i="38"/>
  <c r="G38" i="38"/>
  <c r="G33" i="38"/>
  <c r="G25" i="38"/>
  <c r="G24" i="38"/>
  <c r="G19" i="38"/>
  <c r="G18" i="38"/>
  <c r="G17" i="38"/>
  <c r="G15" i="38"/>
  <c r="G14" i="38"/>
  <c r="G13" i="38"/>
  <c r="G12" i="38"/>
  <c r="G9" i="38"/>
  <c r="G8" i="38"/>
  <c r="F41" i="38"/>
  <c r="H41" i="38"/>
  <c r="F25" i="38"/>
  <c r="H13" i="38"/>
  <c r="H14" i="38"/>
  <c r="H15" i="38"/>
  <c r="H17" i="38"/>
  <c r="H24" i="38"/>
  <c r="H25" i="38"/>
  <c r="H33" i="38"/>
  <c r="H35" i="38"/>
  <c r="H38" i="38"/>
  <c r="H39" i="38"/>
  <c r="H40" i="38"/>
  <c r="H8" i="38"/>
  <c r="F8" i="38"/>
  <c r="F13" i="38"/>
  <c r="F14" i="38"/>
  <c r="F15" i="38"/>
  <c r="F17" i="38"/>
  <c r="F24" i="38"/>
  <c r="F33" i="38"/>
  <c r="F35" i="38"/>
  <c r="F38" i="38"/>
  <c r="F39" i="38"/>
  <c r="F40" i="38"/>
  <c r="H44" i="38" l="1"/>
  <c r="F44" i="38"/>
  <c r="G23" i="38"/>
  <c r="F22" i="38"/>
  <c r="G44" i="38"/>
  <c r="F23" i="38"/>
  <c r="H23" i="38"/>
  <c r="G22" i="38"/>
  <c r="H22" i="38"/>
  <c r="F45" i="38" l="1"/>
  <c r="G45" i="38"/>
  <c r="H45" i="38"/>
  <c r="G31" i="38"/>
  <c r="H31" i="38"/>
  <c r="F31" i="38"/>
</calcChain>
</file>

<file path=xl/sharedStrings.xml><?xml version="1.0" encoding="utf-8"?>
<sst xmlns="http://schemas.openxmlformats.org/spreadsheetml/2006/main" count="80" uniqueCount="80">
  <si>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</si>
  <si>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</si>
  <si>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</si>
  <si>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</si>
  <si>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</si>
  <si>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</si>
  <si>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</si>
  <si>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</si>
  <si>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</si>
  <si>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</si>
  <si>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</si>
  <si>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</si>
  <si>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</si>
  <si>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</si>
  <si>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</si>
  <si>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</si>
  <si>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</si>
  <si>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</si>
  <si>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</si>
  <si>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</si>
  <si>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</si>
  <si>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</si>
  <si>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</si>
  <si>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</si>
  <si>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</si>
  <si>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</si>
  <si>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</si>
  <si>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</si>
  <si>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</si>
  <si>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</si>
  <si>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</si>
  <si>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</si>
  <si>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</si>
  <si>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</si>
  <si>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</si>
  <si>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</si>
  <si>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</si>
  <si>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</si>
  <si>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</si>
  <si>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</si>
  <si>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</si>
  <si>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</si>
  <si>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</si>
  <si>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</si>
  <si>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</si>
  <si>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</si>
  <si>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</si>
  <si>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</si>
  <si>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</si>
  <si>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</si>
  <si>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</si>
  <si>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</si>
  <si>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</si>
  <si>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</si>
  <si>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</si>
  <si>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</si>
  <si>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</si>
  <si>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</si>
  <si>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</si>
  <si>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</si>
  <si>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</si>
  <si>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</si>
  <si>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</si>
  <si>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 xml:space="preserve">Информация 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</si>
  <si>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</si>
  <si>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</si>
  <si>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</si>
  <si>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</si>
  <si>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001 116 000000 00 0000 000 Штрафы, санкции, возмещеие ущерба</t>
  </si>
  <si>
    <t>1300</t>
  </si>
  <si>
    <t>Обслуживание государственного и муниципального долга</t>
  </si>
  <si>
    <t>2021год</t>
  </si>
  <si>
    <t>Бюджет местный 2021 год</t>
  </si>
  <si>
    <t>уточненный бюджет за  2021 г.</t>
  </si>
  <si>
    <t>001 1 05 03010  01 0000 110</t>
  </si>
  <si>
    <t>Единый сельскохозяйственный налог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</si>
  <si>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</si>
  <si>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</si>
  <si>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по исполнению бюджета муниципального образования  "поселок имени К.Либкнехта" Курчатовского района Курской области за    2021 года с нарастающит итогом</t>
  </si>
  <si>
    <t>кассовое исполнение за 12 месяцев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</si>
</sst>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view="pageBreakPreview" topLeftCell="A12" zoomScaleNormal="100" zoomScaleSheetLayoutView="100" workbookViewId="0">
      <selection activeCell="E39" sqref="E39"/>
    </sheetView>
  </sheetViews>
  <sheetFormatPr defaultRowHeight="12.75" x14ac:dyDescent="0.2"/>
  <cols>
    <col min="1" max="1" width="27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63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78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12</v>
      </c>
      <c r="B4" s="44" t="s">
        <v>1</v>
      </c>
      <c r="C4" s="44" t="s">
        <v>72</v>
      </c>
      <c r="D4" s="45" t="s">
        <v>71</v>
      </c>
      <c r="E4" s="46"/>
      <c r="F4" s="47"/>
      <c r="G4" s="24"/>
      <c r="H4" s="41" t="s">
        <v>48</v>
      </c>
    </row>
    <row r="5" spans="1:8" ht="60" x14ac:dyDescent="0.2">
      <c r="A5" s="44"/>
      <c r="B5" s="44"/>
      <c r="C5" s="44"/>
      <c r="D5" s="13" t="s">
        <v>73</v>
      </c>
      <c r="E5" s="14" t="s">
        <v>79</v>
      </c>
      <c r="F5" s="15" t="s">
        <v>46</v>
      </c>
      <c r="G5" s="15" t="s">
        <v>47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15</v>
      </c>
      <c r="C7" s="42"/>
      <c r="D7" s="42"/>
      <c r="E7" s="42"/>
      <c r="F7" s="42"/>
      <c r="G7" s="27"/>
      <c r="H7" s="16"/>
    </row>
    <row r="8" spans="1:8" x14ac:dyDescent="0.2">
      <c r="A8" s="11" t="s">
        <v>13</v>
      </c>
      <c r="B8" s="18" t="s">
        <v>28</v>
      </c>
      <c r="C8" s="20">
        <v>7219.7</v>
      </c>
      <c r="D8" s="20">
        <v>7219.7</v>
      </c>
      <c r="E8" s="20">
        <v>7327.1</v>
      </c>
      <c r="F8" s="32">
        <f t="shared" ref="F8:F30" si="0">E8/D8*100</f>
        <v>101.48759643752511</v>
      </c>
      <c r="G8" s="32">
        <f>E8-D8</f>
        <v>107.40000000000055</v>
      </c>
      <c r="H8" s="34">
        <f>E8/C8*100</f>
        <v>101.48759643752511</v>
      </c>
    </row>
    <row r="9" spans="1:8" x14ac:dyDescent="0.2">
      <c r="A9" s="11" t="s">
        <v>59</v>
      </c>
      <c r="B9" s="18" t="s">
        <v>60</v>
      </c>
      <c r="C9" s="20">
        <v>1110</v>
      </c>
      <c r="D9" s="20">
        <v>1110</v>
      </c>
      <c r="E9" s="20">
        <v>1148.2</v>
      </c>
      <c r="F9" s="32">
        <f t="shared" si="0"/>
        <v>103.44144144144146</v>
      </c>
      <c r="G9" s="32">
        <f t="shared" ref="G9:G31" si="1">E9-D9</f>
        <v>38.200000000000045</v>
      </c>
      <c r="H9" s="34">
        <f t="shared" ref="H9:H44" si="2">E9/C9*100</f>
        <v>103.44144144144146</v>
      </c>
    </row>
    <row r="10" spans="1:8" x14ac:dyDescent="0.2">
      <c r="A10" s="11" t="s">
        <v>74</v>
      </c>
      <c r="B10" s="18" t="s">
        <v>75</v>
      </c>
      <c r="C10" s="20">
        <v>197.3</v>
      </c>
      <c r="D10" s="20">
        <v>197.3</v>
      </c>
      <c r="E10" s="20">
        <v>197.3</v>
      </c>
      <c r="F10" s="32"/>
      <c r="G10" s="32"/>
      <c r="H10" s="34"/>
    </row>
    <row r="11" spans="1:8" x14ac:dyDescent="0.2">
      <c r="A11" s="36" t="s">
        <v>65</v>
      </c>
      <c r="B11" s="36" t="s">
        <v>64</v>
      </c>
      <c r="C11" s="20">
        <v>1348.1</v>
      </c>
      <c r="D11" s="20">
        <v>1348.1</v>
      </c>
      <c r="E11" s="20">
        <v>1354.3</v>
      </c>
      <c r="F11" s="32">
        <f t="shared" si="0"/>
        <v>100.45990653512351</v>
      </c>
      <c r="G11" s="32">
        <f t="shared" si="1"/>
        <v>6.2000000000000455</v>
      </c>
      <c r="H11" s="34">
        <f t="shared" si="2"/>
        <v>100.45990653512351</v>
      </c>
    </row>
    <row r="12" spans="1:8" x14ac:dyDescent="0.2">
      <c r="A12" s="36" t="s">
        <v>67</v>
      </c>
      <c r="B12" s="36" t="s">
        <v>66</v>
      </c>
      <c r="C12" s="20">
        <v>2185.8000000000002</v>
      </c>
      <c r="D12" s="20">
        <v>2185.8000000000002</v>
      </c>
      <c r="E12" s="20">
        <v>2209.1999999999998</v>
      </c>
      <c r="F12" s="32">
        <f t="shared" si="0"/>
        <v>101.07054625308808</v>
      </c>
      <c r="G12" s="32">
        <f t="shared" si="1"/>
        <v>23.399999999999636</v>
      </c>
      <c r="H12" s="34">
        <f t="shared" si="2"/>
        <v>101.07054625308808</v>
      </c>
    </row>
    <row r="13" spans="1:8" ht="28.5" hidden="1" customHeight="1" x14ac:dyDescent="0.2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">
      <c r="A14" s="11" t="s">
        <v>33</v>
      </c>
      <c r="B14" s="18" t="s">
        <v>6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36" customHeight="1" x14ac:dyDescent="0.2">
      <c r="A16" s="11" t="s">
        <v>76</v>
      </c>
      <c r="B16" s="18" t="s">
        <v>77</v>
      </c>
      <c r="C16" s="20">
        <v>-38.1</v>
      </c>
      <c r="D16" s="20">
        <v>-38.1</v>
      </c>
      <c r="E16" s="20">
        <v>-38.1</v>
      </c>
      <c r="F16" s="32"/>
      <c r="G16" s="32"/>
      <c r="H16" s="34"/>
    </row>
    <row r="17" spans="1:8" ht="24" x14ac:dyDescent="0.2">
      <c r="A17" s="11" t="s">
        <v>14</v>
      </c>
      <c r="B17" s="18" t="s">
        <v>10</v>
      </c>
      <c r="C17" s="20">
        <v>990.6</v>
      </c>
      <c r="D17" s="20">
        <v>990.6</v>
      </c>
      <c r="E17" s="20">
        <v>1022.6</v>
      </c>
      <c r="F17" s="32">
        <f t="shared" si="0"/>
        <v>103.23036543508985</v>
      </c>
      <c r="G17" s="32">
        <f t="shared" si="1"/>
        <v>32</v>
      </c>
      <c r="H17" s="34">
        <f t="shared" si="2"/>
        <v>103.23036543508985</v>
      </c>
    </row>
    <row r="18" spans="1:8" ht="24" x14ac:dyDescent="0.2">
      <c r="A18" s="11" t="s">
        <v>36</v>
      </c>
      <c r="B18" s="18" t="s">
        <v>37</v>
      </c>
      <c r="C18" s="20">
        <v>13646.9</v>
      </c>
      <c r="D18" s="20">
        <v>13646.9</v>
      </c>
      <c r="E18" s="20">
        <v>13667.6</v>
      </c>
      <c r="F18" s="32">
        <f t="shared" si="0"/>
        <v>100.15168279975673</v>
      </c>
      <c r="G18" s="32">
        <f t="shared" si="1"/>
        <v>20.700000000000728</v>
      </c>
      <c r="H18" s="34">
        <f t="shared" si="2"/>
        <v>100.15168279975673</v>
      </c>
    </row>
    <row r="19" spans="1:8" x14ac:dyDescent="0.2">
      <c r="A19" s="11" t="s">
        <v>38</v>
      </c>
      <c r="B19" s="18" t="s">
        <v>39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x14ac:dyDescent="0.2">
      <c r="A20" s="11" t="s">
        <v>68</v>
      </c>
      <c r="B20" s="18"/>
      <c r="C20" s="20">
        <v>56.3</v>
      </c>
      <c r="D20" s="20">
        <v>56.3</v>
      </c>
      <c r="E20" s="20">
        <v>63.2</v>
      </c>
      <c r="F20" s="32">
        <v>100</v>
      </c>
      <c r="G20" s="32"/>
      <c r="H20" s="34">
        <v>100</v>
      </c>
    </row>
    <row r="21" spans="1:8" ht="24" x14ac:dyDescent="0.2">
      <c r="A21" s="11" t="s">
        <v>50</v>
      </c>
      <c r="B21" s="18" t="s">
        <v>51</v>
      </c>
      <c r="C21" s="20"/>
      <c r="D21" s="20"/>
      <c r="E21" s="20"/>
      <c r="F21" s="32"/>
      <c r="G21" s="32">
        <f t="shared" si="1"/>
        <v>0</v>
      </c>
      <c r="H21" s="34"/>
    </row>
    <row r="22" spans="1:8" x14ac:dyDescent="0.2">
      <c r="A22" s="12" t="s">
        <v>16</v>
      </c>
      <c r="B22" s="19" t="s">
        <v>2</v>
      </c>
      <c r="C22" s="23">
        <v>26716.5</v>
      </c>
      <c r="D22" s="23">
        <v>26716.5</v>
      </c>
      <c r="E22" s="23">
        <v>26951.4</v>
      </c>
      <c r="F22" s="33">
        <f t="shared" si="0"/>
        <v>100.87923193532087</v>
      </c>
      <c r="G22" s="33">
        <f t="shared" si="1"/>
        <v>234.90000000000146</v>
      </c>
      <c r="H22" s="35">
        <f t="shared" si="2"/>
        <v>100.87923193532087</v>
      </c>
    </row>
    <row r="23" spans="1:8" s="31" customFormat="1" x14ac:dyDescent="0.2">
      <c r="A23" s="12" t="s">
        <v>17</v>
      </c>
      <c r="B23" s="19" t="s">
        <v>7</v>
      </c>
      <c r="C23" s="22">
        <v>24984.3</v>
      </c>
      <c r="D23" s="22">
        <v>24984.3</v>
      </c>
      <c r="E23" s="22">
        <v>22748.6</v>
      </c>
      <c r="F23" s="33">
        <f t="shared" si="0"/>
        <v>91.051580392486471</v>
      </c>
      <c r="G23" s="33">
        <f t="shared" si="1"/>
        <v>-2235.7000000000007</v>
      </c>
      <c r="H23" s="35">
        <f t="shared" si="2"/>
        <v>91.051580392486471</v>
      </c>
    </row>
    <row r="24" spans="1:8" x14ac:dyDescent="0.2">
      <c r="A24" s="11"/>
      <c r="B24" s="18" t="s">
        <v>8</v>
      </c>
      <c r="C24" s="20">
        <v>3440.6</v>
      </c>
      <c r="D24" s="20">
        <v>3440.6</v>
      </c>
      <c r="E24" s="20">
        <v>3440.6</v>
      </c>
      <c r="F24" s="32">
        <f t="shared" si="0"/>
        <v>100</v>
      </c>
      <c r="G24" s="32">
        <f t="shared" si="1"/>
        <v>0</v>
      </c>
      <c r="H24" s="34">
        <f t="shared" si="2"/>
        <v>100</v>
      </c>
    </row>
    <row r="25" spans="1:8" x14ac:dyDescent="0.2">
      <c r="A25" s="11"/>
      <c r="B25" s="18" t="s">
        <v>9</v>
      </c>
      <c r="C25" s="20">
        <v>21273.3</v>
      </c>
      <c r="D25" s="20">
        <v>21273.3</v>
      </c>
      <c r="E25" s="20">
        <v>19037.599999999999</v>
      </c>
      <c r="F25" s="32">
        <f t="shared" si="0"/>
        <v>89.490582091165919</v>
      </c>
      <c r="G25" s="32">
        <f t="shared" si="1"/>
        <v>-2235.7000000000007</v>
      </c>
      <c r="H25" s="34">
        <f t="shared" si="2"/>
        <v>89.490582091165919</v>
      </c>
    </row>
    <row r="26" spans="1:8" x14ac:dyDescent="0.2">
      <c r="A26" s="11"/>
      <c r="B26" s="18" t="s">
        <v>18</v>
      </c>
      <c r="C26" s="20">
        <v>223.2</v>
      </c>
      <c r="D26" s="20">
        <v>223.2</v>
      </c>
      <c r="E26" s="20">
        <v>223.2</v>
      </c>
      <c r="F26" s="32">
        <f t="shared" si="0"/>
        <v>100</v>
      </c>
      <c r="G26" s="32">
        <f t="shared" si="1"/>
        <v>0</v>
      </c>
      <c r="H26" s="34">
        <f t="shared" si="2"/>
        <v>100</v>
      </c>
    </row>
    <row r="27" spans="1:8" x14ac:dyDescent="0.2">
      <c r="A27" s="11"/>
      <c r="B27" s="18" t="s">
        <v>58</v>
      </c>
      <c r="C27" s="20"/>
      <c r="D27" s="20"/>
      <c r="E27" s="20"/>
      <c r="F27" s="32"/>
      <c r="G27" s="32"/>
      <c r="H27" s="34"/>
    </row>
    <row r="28" spans="1:8" x14ac:dyDescent="0.2">
      <c r="A28" s="11"/>
      <c r="B28" s="18" t="s">
        <v>49</v>
      </c>
      <c r="C28" s="20">
        <v>38.1</v>
      </c>
      <c r="D28" s="20">
        <v>38.1</v>
      </c>
      <c r="E28" s="20">
        <v>38.1</v>
      </c>
      <c r="F28" s="32">
        <f t="shared" si="0"/>
        <v>100</v>
      </c>
      <c r="G28" s="32">
        <f>E28-D28</f>
        <v>0</v>
      </c>
      <c r="H28" s="34">
        <f t="shared" si="2"/>
        <v>100</v>
      </c>
    </row>
    <row r="29" spans="1:8" ht="24" x14ac:dyDescent="0.2">
      <c r="A29" s="11" t="s">
        <v>52</v>
      </c>
      <c r="B29" s="18" t="s">
        <v>53</v>
      </c>
      <c r="C29" s="20">
        <v>9.1</v>
      </c>
      <c r="D29" s="20">
        <v>9.1</v>
      </c>
      <c r="E29" s="20">
        <v>9.1</v>
      </c>
      <c r="F29" s="32"/>
      <c r="G29" s="32"/>
      <c r="H29" s="34"/>
    </row>
    <row r="30" spans="1:8" ht="24" x14ac:dyDescent="0.2">
      <c r="A30" s="11" t="s">
        <v>54</v>
      </c>
      <c r="B30" s="18" t="s">
        <v>55</v>
      </c>
      <c r="C30" s="20"/>
      <c r="D30" s="20"/>
      <c r="E30" s="20"/>
      <c r="F30" s="32" t="e">
        <f t="shared" si="0"/>
        <v>#DIV/0!</v>
      </c>
      <c r="G30" s="32">
        <f>E30-D30</f>
        <v>0</v>
      </c>
      <c r="H30" s="34" t="e">
        <f t="shared" si="2"/>
        <v>#DIV/0!</v>
      </c>
    </row>
    <row r="31" spans="1:8" x14ac:dyDescent="0.2">
      <c r="A31" s="12" t="s">
        <v>19</v>
      </c>
      <c r="B31" s="19" t="s">
        <v>3</v>
      </c>
      <c r="C31" s="23">
        <v>51700.800000000003</v>
      </c>
      <c r="D31" s="23">
        <v>51700.800000000003</v>
      </c>
      <c r="E31" s="23">
        <v>49700</v>
      </c>
      <c r="F31" s="33">
        <f>E31/D31*100</f>
        <v>96.130040540958746</v>
      </c>
      <c r="G31" s="33">
        <f t="shared" si="1"/>
        <v>-2000.8000000000029</v>
      </c>
      <c r="H31" s="35">
        <f t="shared" si="2"/>
        <v>96.130040540958746</v>
      </c>
    </row>
    <row r="32" spans="1:8" x14ac:dyDescent="0.2">
      <c r="A32" s="11"/>
      <c r="B32" s="48" t="s">
        <v>20</v>
      </c>
      <c r="C32" s="49"/>
      <c r="D32" s="49"/>
      <c r="E32" s="49"/>
      <c r="F32" s="49"/>
      <c r="G32" s="49"/>
      <c r="H32" s="50"/>
    </row>
    <row r="33" spans="1:8" x14ac:dyDescent="0.2">
      <c r="A33" s="9" t="s">
        <v>4</v>
      </c>
      <c r="B33" s="18" t="s">
        <v>23</v>
      </c>
      <c r="C33" s="21">
        <v>20413.5</v>
      </c>
      <c r="D33" s="21">
        <v>20413.5</v>
      </c>
      <c r="E33" s="20">
        <v>11355.3</v>
      </c>
      <c r="F33" s="32">
        <f t="shared" ref="F33:F44" si="3">E33/D33*100</f>
        <v>55.626423690205009</v>
      </c>
      <c r="G33" s="32">
        <f t="shared" ref="G33:G44" si="4">E33-D33</f>
        <v>-9058.2000000000007</v>
      </c>
      <c r="H33" s="34">
        <f t="shared" si="2"/>
        <v>55.626423690205009</v>
      </c>
    </row>
    <row r="34" spans="1:8" x14ac:dyDescent="0.2">
      <c r="A34" s="9" t="s">
        <v>40</v>
      </c>
      <c r="B34" s="18" t="s">
        <v>41</v>
      </c>
      <c r="C34" s="21">
        <v>223.2</v>
      </c>
      <c r="D34" s="21">
        <v>223.2</v>
      </c>
      <c r="E34" s="20">
        <v>223.2</v>
      </c>
      <c r="F34" s="32"/>
      <c r="G34" s="32"/>
      <c r="H34" s="34"/>
    </row>
    <row r="35" spans="1:8" ht="24" x14ac:dyDescent="0.2">
      <c r="A35" s="9" t="s">
        <v>21</v>
      </c>
      <c r="B35" s="18" t="s">
        <v>22</v>
      </c>
      <c r="C35" s="21">
        <v>155.6</v>
      </c>
      <c r="D35" s="21">
        <v>155.6</v>
      </c>
      <c r="E35" s="20">
        <v>155.6</v>
      </c>
      <c r="F35" s="32">
        <f t="shared" si="3"/>
        <v>100</v>
      </c>
      <c r="G35" s="32">
        <f t="shared" si="4"/>
        <v>0</v>
      </c>
      <c r="H35" s="34">
        <f t="shared" si="2"/>
        <v>100</v>
      </c>
    </row>
    <row r="36" spans="1:8" x14ac:dyDescent="0.2">
      <c r="A36" s="9" t="s">
        <v>42</v>
      </c>
      <c r="B36" s="18" t="s">
        <v>43</v>
      </c>
      <c r="C36" s="21">
        <v>22771.9</v>
      </c>
      <c r="D36" s="21">
        <v>22771.9</v>
      </c>
      <c r="E36" s="20">
        <v>20513.599999999999</v>
      </c>
      <c r="F36" s="32">
        <f>E36/D36*100</f>
        <v>90.082953113266768</v>
      </c>
      <c r="G36" s="32">
        <f>E36-D36</f>
        <v>-2258.3000000000029</v>
      </c>
      <c r="H36" s="34">
        <f>E36/C36*100</f>
        <v>90.082953113266768</v>
      </c>
    </row>
    <row r="37" spans="1:8" x14ac:dyDescent="0.2">
      <c r="A37" s="9" t="s">
        <v>61</v>
      </c>
      <c r="B37" s="18" t="s">
        <v>62</v>
      </c>
      <c r="C37" s="21">
        <v>4829.6000000000004</v>
      </c>
      <c r="D37" s="21">
        <v>4829.6000000000004</v>
      </c>
      <c r="E37" s="20">
        <v>4829.6000000000004</v>
      </c>
      <c r="F37" s="32">
        <f>E37/D37*100</f>
        <v>100</v>
      </c>
      <c r="G37" s="32">
        <f>E37-D37</f>
        <v>0</v>
      </c>
      <c r="H37" s="34">
        <f>E37/C37*100</f>
        <v>100</v>
      </c>
    </row>
    <row r="38" spans="1:8" x14ac:dyDescent="0.2">
      <c r="A38" s="9" t="s">
        <v>25</v>
      </c>
      <c r="B38" s="18" t="s">
        <v>5</v>
      </c>
      <c r="C38" s="21"/>
      <c r="D38" s="21"/>
      <c r="E38" s="20"/>
      <c r="F38" s="32" t="e">
        <f t="shared" si="3"/>
        <v>#DIV/0!</v>
      </c>
      <c r="G38" s="32">
        <f t="shared" si="4"/>
        <v>0</v>
      </c>
      <c r="H38" s="34" t="e">
        <f t="shared" si="2"/>
        <v>#DIV/0!</v>
      </c>
    </row>
    <row r="39" spans="1:8" x14ac:dyDescent="0.2">
      <c r="A39" s="9" t="s">
        <v>26</v>
      </c>
      <c r="B39" s="18" t="s">
        <v>11</v>
      </c>
      <c r="C39" s="21">
        <v>3721.7</v>
      </c>
      <c r="D39" s="21">
        <v>3721.7</v>
      </c>
      <c r="E39" s="20">
        <v>3720.7</v>
      </c>
      <c r="F39" s="32">
        <f t="shared" si="3"/>
        <v>99.973130558615679</v>
      </c>
      <c r="G39" s="32">
        <f t="shared" si="4"/>
        <v>-1</v>
      </c>
      <c r="H39" s="34">
        <f t="shared" si="2"/>
        <v>99.973130558615679</v>
      </c>
    </row>
    <row r="40" spans="1:8" x14ac:dyDescent="0.2">
      <c r="A40" s="9" t="s">
        <v>27</v>
      </c>
      <c r="B40" s="18" t="s">
        <v>24</v>
      </c>
      <c r="C40" s="20"/>
      <c r="D40" s="20"/>
      <c r="E40" s="20"/>
      <c r="F40" s="32" t="e">
        <f t="shared" si="3"/>
        <v>#DIV/0!</v>
      </c>
      <c r="G40" s="32">
        <f t="shared" si="4"/>
        <v>0</v>
      </c>
      <c r="H40" s="34" t="e">
        <f t="shared" si="2"/>
        <v>#DIV/0!</v>
      </c>
    </row>
    <row r="41" spans="1:8" x14ac:dyDescent="0.2">
      <c r="A41" s="9" t="s">
        <v>44</v>
      </c>
      <c r="B41" s="18" t="s">
        <v>56</v>
      </c>
      <c r="C41" s="20">
        <v>845</v>
      </c>
      <c r="D41" s="20">
        <v>845</v>
      </c>
      <c r="E41" s="20">
        <v>565.6</v>
      </c>
      <c r="F41" s="32">
        <f t="shared" si="3"/>
        <v>66.934911242603562</v>
      </c>
      <c r="G41" s="32">
        <f t="shared" si="4"/>
        <v>-279.39999999999998</v>
      </c>
      <c r="H41" s="34">
        <f t="shared" si="2"/>
        <v>66.934911242603562</v>
      </c>
    </row>
    <row r="42" spans="1:8" ht="24" x14ac:dyDescent="0.2">
      <c r="A42" s="9" t="s">
        <v>69</v>
      </c>
      <c r="B42" s="18" t="s">
        <v>70</v>
      </c>
      <c r="C42" s="20"/>
      <c r="D42" s="20"/>
      <c r="E42" s="20"/>
      <c r="F42" s="32" t="e">
        <f t="shared" si="3"/>
        <v>#DIV/0!</v>
      </c>
      <c r="G42" s="32">
        <f t="shared" si="4"/>
        <v>0</v>
      </c>
      <c r="H42" s="34" t="e">
        <f t="shared" si="2"/>
        <v>#DIV/0!</v>
      </c>
    </row>
    <row r="43" spans="1:8" x14ac:dyDescent="0.2">
      <c r="A43" s="9" t="s">
        <v>57</v>
      </c>
      <c r="B43" s="18" t="s">
        <v>45</v>
      </c>
      <c r="C43" s="20">
        <v>137.80000000000001</v>
      </c>
      <c r="D43" s="20">
        <v>137.80000000000001</v>
      </c>
      <c r="E43" s="20">
        <v>137.80000000000001</v>
      </c>
      <c r="F43" s="32">
        <f>E43/D43*100</f>
        <v>100</v>
      </c>
      <c r="G43" s="32">
        <f>E43-D43</f>
        <v>0</v>
      </c>
      <c r="H43" s="34">
        <f>E43/C43*100</f>
        <v>100</v>
      </c>
    </row>
    <row r="44" spans="1:8" x14ac:dyDescent="0.2">
      <c r="A44" s="10">
        <v>9800</v>
      </c>
      <c r="B44" s="19" t="s">
        <v>35</v>
      </c>
      <c r="C44" s="22">
        <f>SUM(C33:C43)</f>
        <v>53098.299999999996</v>
      </c>
      <c r="D44" s="22">
        <f>SUM(D33:D43)</f>
        <v>53098.299999999996</v>
      </c>
      <c r="E44" s="22">
        <v>41501.4</v>
      </c>
      <c r="F44" s="33">
        <f t="shared" si="3"/>
        <v>78.159564430499671</v>
      </c>
      <c r="G44" s="33">
        <f t="shared" si="4"/>
        <v>-11596.899999999994</v>
      </c>
      <c r="H44" s="35">
        <f t="shared" si="2"/>
        <v>78.159564430499671</v>
      </c>
    </row>
    <row r="45" spans="1:8" x14ac:dyDescent="0.2">
      <c r="A45" s="10">
        <v>7900</v>
      </c>
      <c r="B45" s="19" t="s">
        <v>34</v>
      </c>
      <c r="C45" s="20">
        <v>1397.6</v>
      </c>
      <c r="D45" s="20">
        <v>1397.6</v>
      </c>
      <c r="E45" s="20">
        <v>8198.6</v>
      </c>
      <c r="F45" s="32">
        <f>E45/D45*100</f>
        <v>586.61991986262171</v>
      </c>
      <c r="G45" s="32">
        <f>E45-D45</f>
        <v>6801</v>
      </c>
      <c r="H45" s="34">
        <f>E45/C45*100</f>
        <v>586.61991986262171</v>
      </c>
    </row>
    <row r="46" spans="1:8" x14ac:dyDescent="0.2">
      <c r="A46" s="17"/>
      <c r="B46" s="37"/>
      <c r="C46" s="38"/>
      <c r="D46" s="38"/>
      <c r="E46" s="38"/>
      <c r="F46" s="38"/>
      <c r="G46" s="38"/>
      <c r="H46" s="39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</sheetData>
  <mergeCells count="10">
    <mergeCell ref="B46:H46"/>
    <mergeCell ref="A2:F2"/>
    <mergeCell ref="H4:H5"/>
    <mergeCell ref="B7:F7"/>
    <mergeCell ref="A1:F1"/>
    <mergeCell ref="A4:A5"/>
    <mergeCell ref="B4:B5"/>
    <mergeCell ref="C4:C5"/>
    <mergeCell ref="D4:F4"/>
    <mergeCell ref="B32:H32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2016-09-13T12:21:22Z</cp:lastPrinted>
  <dcterms:created xsi:type="dcterms:W3CDTF">2003-09-26T11:31:27Z</dcterms:created>
  <dcterms:modified xsi:type="dcterms:W3CDTF">2022-02-11T11:24:17Z</dcterms:modified>
</cp:coreProperties>
</file>